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26" i="1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l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F235"/>
  <c r="G246" l="1"/>
  <c r="F246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47" s="1"/>
  <c r="J15"/>
  <c r="J26" s="1"/>
  <c r="J247" s="1"/>
  <c r="I15"/>
  <c r="I26" s="1"/>
  <c r="I247" s="1"/>
  <c r="H15"/>
  <c r="H26" s="1"/>
  <c r="H247" s="1"/>
  <c r="G15"/>
  <c r="G26" s="1"/>
  <c r="G247" s="1"/>
  <c r="F15"/>
  <c r="F26" s="1"/>
  <c r="F247" l="1"/>
</calcChain>
</file>

<file path=xl/sharedStrings.xml><?xml version="1.0" encoding="utf-8"?>
<sst xmlns="http://schemas.openxmlformats.org/spreadsheetml/2006/main" count="292" uniqueCount="69">
  <si>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</si>
  <si>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</si>
  <si>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</si>
  <si>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</si>
  <si>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</si>
  <si>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</si>
  <si>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</si>
  <si>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</si>
  <si>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</si>
  <si>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</si>
  <si>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</si>
  <si>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</si>
  <si>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</si>
  <si>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</si>
  <si>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</si>
  <si>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</si>
  <si>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</si>
  <si>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</si>
  <si>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</si>
  <si>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</si>
  <si>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</si>
  <si>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</si>
  <si>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</si>
  <si>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</si>
  <si>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</si>
  <si>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</si>
  <si>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</si>
  <si>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</si>
  <si>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</si>
  <si>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</si>
  <si>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</si>
  <si>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</si>
  <si>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</si>
  <si>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</si>
  <si>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</si>
  <si>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</si>
  <si>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</si>
  <si>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</si>
  <si>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</si>
  <si>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Чаузовская ООШ</t>
  </si>
  <si>
    <t>Директор школы</t>
  </si>
  <si>
    <t>Арцыбашева Н.А.</t>
  </si>
  <si>
    <t>Плов мясной</t>
  </si>
  <si>
    <t>Компот из сухофруктов</t>
  </si>
  <si>
    <t>Хлеб из муки пшеничной</t>
  </si>
  <si>
    <t xml:space="preserve">Котлета рубленная из мяса </t>
  </si>
  <si>
    <t>Каша пшённая рассыпчатая с соусом</t>
  </si>
  <si>
    <t>222/587</t>
  </si>
  <si>
    <t>Чай с сахаром</t>
  </si>
  <si>
    <t>Салат из капусты,моркови</t>
  </si>
  <si>
    <t>Салат из свежих овощей</t>
  </si>
  <si>
    <t>Рыба(минтай)припущенный</t>
  </si>
  <si>
    <t>Кисель фруктовый ягодный</t>
  </si>
  <si>
    <t>Картофельное пюре</t>
  </si>
  <si>
    <t>Яблоко</t>
  </si>
  <si>
    <t>Рагу из мяса птицы</t>
  </si>
  <si>
    <t>Кофейный напиток из цикория</t>
  </si>
  <si>
    <t>Каша манная молочная</t>
  </si>
  <si>
    <t>Какао напиток на молоке</t>
  </si>
  <si>
    <t>Суп овощной со сметаной</t>
  </si>
  <si>
    <t xml:space="preserve">Сухарики </t>
  </si>
  <si>
    <t>Сок</t>
  </si>
  <si>
    <t>Каша гречневая с соусом</t>
  </si>
  <si>
    <t>Салат из отварной свёклы с чесноком</t>
  </si>
  <si>
    <t>Макароны отварные</t>
  </si>
  <si>
    <t>Гуляш из мяса</t>
  </si>
  <si>
    <t>Суп картофельный гороховый</t>
  </si>
  <si>
    <t>Курица в сырном соусе с рисом</t>
  </si>
  <si>
    <t>Каша молочная пшённая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</si>
</sst>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7"/>
  <sheetViews>
    <sheetView tabSelected="1" workbookViewId="0">
      <pane xSplit="4" ySplit="5" topLeftCell="E203" activePane="bottomRight" state="frozen"/>
      <selection pane="topRight" activeCell="E1" sqref="E1"/>
      <selection pane="bottomLeft" activeCell="A6" sqref="A6"/>
      <selection pane="bottomRight" activeCell="E234" sqref="E2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21.8</v>
      </c>
      <c r="H6" s="40">
        <v>23.44</v>
      </c>
      <c r="I6" s="40">
        <v>39.380000000000003</v>
      </c>
      <c r="J6" s="40">
        <v>448.44</v>
      </c>
      <c r="K6" s="41">
        <v>443</v>
      </c>
      <c r="L6" s="40">
        <v>33.74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0.66</v>
      </c>
      <c r="H8" s="43">
        <v>0.09</v>
      </c>
      <c r="I8" s="43">
        <v>32.01</v>
      </c>
      <c r="J8" s="43">
        <v>132.80000000000001</v>
      </c>
      <c r="K8" s="44">
        <v>283</v>
      </c>
      <c r="L8" s="43">
        <v>9.6999999999999993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2.8</v>
      </c>
      <c r="H9" s="43">
        <v>0.55000000000000004</v>
      </c>
      <c r="I9" s="43">
        <v>24.7</v>
      </c>
      <c r="J9" s="43">
        <v>116</v>
      </c>
      <c r="K9" s="44">
        <v>807</v>
      </c>
      <c r="L9" s="43">
        <v>2</v>
      </c>
    </row>
    <row r="10" spans="1:12" ht="15">
      <c r="A10" s="23"/>
      <c r="B10" s="15"/>
      <c r="C10" s="11"/>
      <c r="D10" s="7" t="s">
        <v>26</v>
      </c>
      <c r="E10" s="42" t="s">
        <v>50</v>
      </c>
      <c r="F10" s="43">
        <v>180</v>
      </c>
      <c r="G10" s="43">
        <v>2.74</v>
      </c>
      <c r="H10" s="43">
        <v>20.3</v>
      </c>
      <c r="I10" s="43">
        <v>12.16</v>
      </c>
      <c r="J10" s="43">
        <v>242.3</v>
      </c>
      <c r="K10" s="44">
        <v>3</v>
      </c>
      <c r="L10" s="43">
        <v>18.239999999999998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680</v>
      </c>
      <c r="G15" s="19">
        <f t="shared" ref="G15:J15" si="0">SUM(G6:G14)</f>
        <v>28</v>
      </c>
      <c r="H15" s="19">
        <f t="shared" si="0"/>
        <v>44.38</v>
      </c>
      <c r="I15" s="19">
        <f t="shared" si="0"/>
        <v>108.25</v>
      </c>
      <c r="J15" s="19">
        <f t="shared" si="0"/>
        <v>939.54</v>
      </c>
      <c r="K15" s="25"/>
      <c r="L15" s="19">
        <f t="shared" ref="L15" si="1">SUM(L6:L14)</f>
        <v>63.679999999999993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680</v>
      </c>
      <c r="G26" s="32">
        <f t="shared" ref="G26:J26" si="4">G15+G25</f>
        <v>28</v>
      </c>
      <c r="H26" s="32">
        <f t="shared" si="4"/>
        <v>44.38</v>
      </c>
      <c r="I26" s="32">
        <f t="shared" si="4"/>
        <v>108.25</v>
      </c>
      <c r="J26" s="32">
        <f t="shared" si="4"/>
        <v>939.54</v>
      </c>
      <c r="K26" s="32"/>
      <c r="L26" s="32">
        <f t="shared" ref="L26" si="5">L15+L25</f>
        <v>63.679999999999993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90</v>
      </c>
      <c r="G27" s="40">
        <v>11.92</v>
      </c>
      <c r="H27" s="40">
        <v>11.93</v>
      </c>
      <c r="I27" s="40">
        <v>10.28</v>
      </c>
      <c r="J27" s="40">
        <v>196.06</v>
      </c>
      <c r="K27" s="41">
        <v>451</v>
      </c>
      <c r="L27" s="40">
        <v>28.35</v>
      </c>
    </row>
    <row r="28" spans="1:12" ht="15">
      <c r="A28" s="14"/>
      <c r="B28" s="15"/>
      <c r="C28" s="11"/>
      <c r="D28" s="6"/>
      <c r="E28" s="42" t="s">
        <v>46</v>
      </c>
      <c r="F28" s="43">
        <v>260</v>
      </c>
      <c r="G28" s="43">
        <v>8.26</v>
      </c>
      <c r="H28" s="43">
        <v>8.66</v>
      </c>
      <c r="I28" s="43">
        <v>46.36</v>
      </c>
      <c r="J28" s="43">
        <v>298.23</v>
      </c>
      <c r="K28" s="44" t="s">
        <v>47</v>
      </c>
      <c r="L28" s="43">
        <v>35.24</v>
      </c>
    </row>
    <row r="29" spans="1:12" ht="1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0</v>
      </c>
      <c r="H29" s="43">
        <v>0</v>
      </c>
      <c r="I29" s="43">
        <v>15.98</v>
      </c>
      <c r="J29" s="43">
        <v>63.84</v>
      </c>
      <c r="K29" s="44">
        <v>685</v>
      </c>
      <c r="L29" s="43">
        <v>1.7</v>
      </c>
    </row>
    <row r="30" spans="1:12" ht="15">
      <c r="A30" s="14"/>
      <c r="B30" s="15"/>
      <c r="C30" s="11"/>
      <c r="D30" s="7" t="s">
        <v>23</v>
      </c>
      <c r="E30" s="42" t="s">
        <v>44</v>
      </c>
      <c r="F30" s="43">
        <v>50</v>
      </c>
      <c r="G30" s="43">
        <v>2.8</v>
      </c>
      <c r="H30" s="43">
        <v>0.55000000000000004</v>
      </c>
      <c r="I30" s="43">
        <v>24.7</v>
      </c>
      <c r="J30" s="43">
        <v>116</v>
      </c>
      <c r="K30" s="44">
        <v>807</v>
      </c>
      <c r="L30" s="43">
        <v>2</v>
      </c>
    </row>
    <row r="31" spans="1:12" ht="15">
      <c r="A31" s="14"/>
      <c r="B31" s="15"/>
      <c r="C31" s="11"/>
      <c r="D31" s="7" t="s">
        <v>26</v>
      </c>
      <c r="E31" s="42" t="s">
        <v>49</v>
      </c>
      <c r="F31" s="43">
        <v>180</v>
      </c>
      <c r="G31" s="43">
        <v>2.74</v>
      </c>
      <c r="H31" s="43">
        <v>20.3</v>
      </c>
      <c r="I31" s="43">
        <v>12.16</v>
      </c>
      <c r="J31" s="43">
        <v>242.3</v>
      </c>
      <c r="K31" s="44">
        <v>3</v>
      </c>
      <c r="L31" s="43">
        <v>1.74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780</v>
      </c>
      <c r="G35" s="19">
        <f>SUM(G27:G34)</f>
        <v>25.72</v>
      </c>
      <c r="H35" s="19">
        <f>SUM(H27:H34)</f>
        <v>41.44</v>
      </c>
      <c r="I35" s="19">
        <f>SUM(I27:I34)</f>
        <v>109.48</v>
      </c>
      <c r="J35" s="19">
        <f>SUM(J27:J34)</f>
        <v>916.43000000000006</v>
      </c>
      <c r="K35" s="25"/>
      <c r="L35" s="19">
        <f>SUM(L27:L34)</f>
        <v>69.03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780</v>
      </c>
      <c r="G46" s="32">
        <f t="shared" ref="G46" si="10">G35+G45</f>
        <v>25.72</v>
      </c>
      <c r="H46" s="32">
        <f t="shared" ref="H46" si="11">H35+H45</f>
        <v>41.44</v>
      </c>
      <c r="I46" s="32">
        <f t="shared" ref="I46" si="12">I35+I45</f>
        <v>109.48</v>
      </c>
      <c r="J46" s="32">
        <f t="shared" ref="J46:L46" si="13">J35+J45</f>
        <v>916.43000000000006</v>
      </c>
      <c r="K46" s="32"/>
      <c r="L46" s="32">
        <f t="shared" si="13"/>
        <v>69.03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51</v>
      </c>
      <c r="F47" s="40">
        <v>110</v>
      </c>
      <c r="G47" s="40">
        <v>15.61</v>
      </c>
      <c r="H47" s="40">
        <v>0.59</v>
      </c>
      <c r="I47" s="40">
        <v>0</v>
      </c>
      <c r="J47" s="40">
        <v>67.34</v>
      </c>
      <c r="K47" s="41">
        <v>371</v>
      </c>
      <c r="L47" s="40">
        <v>27.74</v>
      </c>
    </row>
    <row r="48" spans="1:12" ht="15">
      <c r="A48" s="23"/>
      <c r="B48" s="15"/>
      <c r="C48" s="11"/>
      <c r="D48" s="6"/>
      <c r="E48" s="42" t="s">
        <v>53</v>
      </c>
      <c r="F48" s="43">
        <v>190</v>
      </c>
      <c r="G48" s="43">
        <v>3.33</v>
      </c>
      <c r="H48" s="43">
        <v>3.84</v>
      </c>
      <c r="I48" s="43">
        <v>21.58</v>
      </c>
      <c r="J48" s="43">
        <v>134.51</v>
      </c>
      <c r="K48" s="44">
        <v>520</v>
      </c>
      <c r="L48" s="43">
        <v>7.24</v>
      </c>
    </row>
    <row r="49" spans="1:12" ht="15">
      <c r="A49" s="23"/>
      <c r="B49" s="15"/>
      <c r="C49" s="11"/>
      <c r="D49" s="7" t="s">
        <v>22</v>
      </c>
      <c r="E49" s="42" t="s">
        <v>52</v>
      </c>
      <c r="F49" s="43">
        <v>200</v>
      </c>
      <c r="G49" s="43">
        <v>0.61</v>
      </c>
      <c r="H49" s="43">
        <v>0.06</v>
      </c>
      <c r="I49" s="43">
        <v>38.24</v>
      </c>
      <c r="J49" s="43">
        <v>154.66</v>
      </c>
      <c r="K49" s="44">
        <v>645</v>
      </c>
      <c r="L49" s="43">
        <v>11.99</v>
      </c>
    </row>
    <row r="50" spans="1:12" ht="15">
      <c r="A50" s="23"/>
      <c r="B50" s="15"/>
      <c r="C50" s="11"/>
      <c r="D50" s="7" t="s">
        <v>23</v>
      </c>
      <c r="E50" s="42" t="s">
        <v>44</v>
      </c>
      <c r="F50" s="43">
        <v>50</v>
      </c>
      <c r="G50" s="43">
        <v>2.8</v>
      </c>
      <c r="H50" s="43">
        <v>0.55000000000000004</v>
      </c>
      <c r="I50" s="43">
        <v>24.7</v>
      </c>
      <c r="J50" s="43">
        <v>116</v>
      </c>
      <c r="K50" s="44">
        <v>807</v>
      </c>
      <c r="L50" s="43">
        <v>2</v>
      </c>
    </row>
    <row r="51" spans="1:12" ht="15">
      <c r="A51" s="23"/>
      <c r="B51" s="15"/>
      <c r="C51" s="11"/>
      <c r="D51" s="7" t="s">
        <v>24</v>
      </c>
      <c r="E51" s="42" t="s">
        <v>54</v>
      </c>
      <c r="F51" s="43">
        <v>100</v>
      </c>
      <c r="G51" s="43">
        <v>0.4</v>
      </c>
      <c r="H51" s="43">
        <v>0.4</v>
      </c>
      <c r="I51" s="43">
        <v>9.8000000000000007</v>
      </c>
      <c r="J51" s="43">
        <v>47</v>
      </c>
      <c r="K51" s="44">
        <v>912</v>
      </c>
      <c r="L51" s="43">
        <v>18</v>
      </c>
    </row>
    <row r="52" spans="1:12" ht="15">
      <c r="A52" s="23"/>
      <c r="B52" s="15"/>
      <c r="C52" s="11"/>
      <c r="D52" s="6" t="s">
        <v>26</v>
      </c>
      <c r="E52" s="42" t="s">
        <v>49</v>
      </c>
      <c r="F52" s="43">
        <v>180</v>
      </c>
      <c r="G52" s="43">
        <v>2.74</v>
      </c>
      <c r="H52" s="43">
        <v>20.3</v>
      </c>
      <c r="I52" s="43">
        <v>12.16</v>
      </c>
      <c r="J52" s="43">
        <v>242.3</v>
      </c>
      <c r="K52" s="44">
        <v>3</v>
      </c>
      <c r="L52" s="43">
        <v>1.74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830</v>
      </c>
      <c r="G55" s="19">
        <f>SUM(G47:G54)</f>
        <v>25.489999999999995</v>
      </c>
      <c r="H55" s="19">
        <f>SUM(H47:H54)</f>
        <v>25.740000000000002</v>
      </c>
      <c r="I55" s="19">
        <f>SUM(I47:I54)</f>
        <v>106.47999999999999</v>
      </c>
      <c r="J55" s="19">
        <f>SUM(J47:J54)</f>
        <v>761.81</v>
      </c>
      <c r="K55" s="25"/>
      <c r="L55" s="19">
        <f>SUM(L47:L54)</f>
        <v>68.709999999999994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830</v>
      </c>
      <c r="G66" s="32">
        <f t="shared" ref="G66" si="18">G55+G65</f>
        <v>25.489999999999995</v>
      </c>
      <c r="H66" s="32">
        <f t="shared" ref="H66" si="19">H55+H65</f>
        <v>25.740000000000002</v>
      </c>
      <c r="I66" s="32">
        <f t="shared" ref="I66" si="20">I55+I65</f>
        <v>106.47999999999999</v>
      </c>
      <c r="J66" s="32">
        <f t="shared" ref="J66:L66" si="21">J55+J65</f>
        <v>761.81</v>
      </c>
      <c r="K66" s="32"/>
      <c r="L66" s="32">
        <f t="shared" si="21"/>
        <v>68.709999999999994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55</v>
      </c>
      <c r="F67" s="40">
        <v>270</v>
      </c>
      <c r="G67" s="40">
        <v>17.239999999999998</v>
      </c>
      <c r="H67" s="40">
        <v>15.57</v>
      </c>
      <c r="I67" s="40">
        <v>24.8</v>
      </c>
      <c r="J67" s="40">
        <v>297.36</v>
      </c>
      <c r="K67" s="41">
        <v>489</v>
      </c>
      <c r="L67" s="40">
        <v>26.04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56</v>
      </c>
      <c r="F69" s="43">
        <v>200</v>
      </c>
      <c r="G69" s="43">
        <v>3.9</v>
      </c>
      <c r="H69" s="43">
        <v>3.84</v>
      </c>
      <c r="I69" s="43">
        <v>23.66</v>
      </c>
      <c r="J69" s="43">
        <v>144.43</v>
      </c>
      <c r="K69" s="44">
        <v>692</v>
      </c>
      <c r="L69" s="43">
        <v>8.6999999999999993</v>
      </c>
    </row>
    <row r="70" spans="1:12" ht="15">
      <c r="A70" s="23"/>
      <c r="B70" s="15"/>
      <c r="C70" s="11"/>
      <c r="D70" s="7" t="s">
        <v>23</v>
      </c>
      <c r="E70" s="42" t="s">
        <v>44</v>
      </c>
      <c r="F70" s="43">
        <v>50</v>
      </c>
      <c r="G70" s="43">
        <v>2.8</v>
      </c>
      <c r="H70" s="43">
        <v>0.55000000000000004</v>
      </c>
      <c r="I70" s="43">
        <v>24.7</v>
      </c>
      <c r="J70" s="43">
        <v>116</v>
      </c>
      <c r="K70" s="44">
        <v>807</v>
      </c>
      <c r="L70" s="43">
        <v>2</v>
      </c>
    </row>
    <row r="71" spans="1:12" ht="15">
      <c r="A71" s="23"/>
      <c r="B71" s="15"/>
      <c r="C71" s="11"/>
      <c r="D71" s="7" t="s">
        <v>24</v>
      </c>
      <c r="E71" s="42" t="s">
        <v>54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>
        <v>912</v>
      </c>
      <c r="L71" s="43">
        <v>18</v>
      </c>
    </row>
    <row r="72" spans="1:12" ht="15">
      <c r="A72" s="23"/>
      <c r="B72" s="15"/>
      <c r="C72" s="11"/>
      <c r="D72" s="6" t="s">
        <v>26</v>
      </c>
      <c r="E72" s="42" t="s">
        <v>50</v>
      </c>
      <c r="F72" s="43">
        <v>180</v>
      </c>
      <c r="G72" s="43">
        <v>2.74</v>
      </c>
      <c r="H72" s="43">
        <v>20.3</v>
      </c>
      <c r="I72" s="43">
        <v>12.16</v>
      </c>
      <c r="J72" s="43">
        <v>242.3</v>
      </c>
      <c r="K72" s="44">
        <v>3</v>
      </c>
      <c r="L72" s="43">
        <v>9.24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800</v>
      </c>
      <c r="G75" s="19">
        <f t="shared" ref="G75" si="22">SUM(G67:G74)</f>
        <v>27.08</v>
      </c>
      <c r="H75" s="19">
        <f t="shared" ref="H75" si="23">SUM(H67:H74)</f>
        <v>40.659999999999997</v>
      </c>
      <c r="I75" s="19">
        <f t="shared" ref="I75" si="24">SUM(I67:I74)</f>
        <v>95.11999999999999</v>
      </c>
      <c r="J75" s="19">
        <f t="shared" ref="J75:L75" si="25">SUM(J67:J74)</f>
        <v>847.08999999999992</v>
      </c>
      <c r="K75" s="25"/>
      <c r="L75" s="19">
        <f t="shared" si="25"/>
        <v>63.98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800</v>
      </c>
      <c r="G86" s="32">
        <f t="shared" ref="G86" si="30">G75+G85</f>
        <v>27.08</v>
      </c>
      <c r="H86" s="32">
        <f t="shared" ref="H86" si="31">H75+H85</f>
        <v>40.659999999999997</v>
      </c>
      <c r="I86" s="32">
        <f t="shared" ref="I86" si="32">I75+I85</f>
        <v>95.11999999999999</v>
      </c>
      <c r="J86" s="32">
        <f t="shared" ref="J86:L86" si="33">J75+J85</f>
        <v>847.08999999999992</v>
      </c>
      <c r="K86" s="32"/>
      <c r="L86" s="32">
        <f t="shared" si="33"/>
        <v>63.98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250</v>
      </c>
      <c r="G87" s="40">
        <v>7.28</v>
      </c>
      <c r="H87" s="40">
        <v>7.96</v>
      </c>
      <c r="I87" s="40">
        <v>34.159999999999997</v>
      </c>
      <c r="J87" s="40">
        <v>238.02</v>
      </c>
      <c r="K87" s="41">
        <v>311</v>
      </c>
      <c r="L87" s="40">
        <v>29.49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58</v>
      </c>
      <c r="F89" s="43">
        <v>200</v>
      </c>
      <c r="G89" s="43">
        <v>3.68</v>
      </c>
      <c r="H89" s="43">
        <v>3.48</v>
      </c>
      <c r="I89" s="43">
        <v>20.62</v>
      </c>
      <c r="J89" s="43">
        <v>129.4</v>
      </c>
      <c r="K89" s="44">
        <v>693</v>
      </c>
      <c r="L89" s="43">
        <v>13.5</v>
      </c>
    </row>
    <row r="90" spans="1:12" ht="15">
      <c r="A90" s="23"/>
      <c r="B90" s="15"/>
      <c r="C90" s="11"/>
      <c r="D90" s="7" t="s">
        <v>23</v>
      </c>
      <c r="E90" s="42" t="s">
        <v>44</v>
      </c>
      <c r="F90" s="43">
        <v>50</v>
      </c>
      <c r="G90" s="43">
        <v>2.8</v>
      </c>
      <c r="H90" s="43">
        <v>0.55000000000000004</v>
      </c>
      <c r="I90" s="43">
        <v>24.7</v>
      </c>
      <c r="J90" s="43">
        <v>116</v>
      </c>
      <c r="K90" s="44">
        <v>807</v>
      </c>
      <c r="L90" s="43">
        <v>2</v>
      </c>
    </row>
    <row r="91" spans="1:12" ht="15">
      <c r="A91" s="23"/>
      <c r="B91" s="15"/>
      <c r="C91" s="11"/>
      <c r="D91" s="7" t="s">
        <v>24</v>
      </c>
      <c r="E91" s="42" t="s">
        <v>54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>
        <v>912</v>
      </c>
      <c r="L91" s="43">
        <v>18</v>
      </c>
    </row>
    <row r="92" spans="1:12" ht="15">
      <c r="A92" s="23"/>
      <c r="B92" s="15"/>
      <c r="C92" s="11"/>
      <c r="D92" s="6" t="s">
        <v>26</v>
      </c>
      <c r="E92" s="42" t="s">
        <v>50</v>
      </c>
      <c r="F92" s="43">
        <v>180</v>
      </c>
      <c r="G92" s="43">
        <v>2.74</v>
      </c>
      <c r="H92" s="43">
        <v>20.3</v>
      </c>
      <c r="I92" s="43">
        <v>12.16</v>
      </c>
      <c r="J92" s="43">
        <v>242.3</v>
      </c>
      <c r="K92" s="44">
        <v>3</v>
      </c>
      <c r="L92" s="43">
        <v>9.24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780</v>
      </c>
      <c r="G95" s="19">
        <f t="shared" ref="G95" si="34">SUM(G87:G94)</f>
        <v>16.900000000000002</v>
      </c>
      <c r="H95" s="19">
        <f t="shared" ref="H95" si="35">SUM(H87:H94)</f>
        <v>32.69</v>
      </c>
      <c r="I95" s="19">
        <f t="shared" ref="I95" si="36">SUM(I87:I94)</f>
        <v>101.44</v>
      </c>
      <c r="J95" s="19">
        <f t="shared" ref="J95:L95" si="37">SUM(J87:J94)</f>
        <v>772.72</v>
      </c>
      <c r="K95" s="25"/>
      <c r="L95" s="19">
        <f t="shared" si="37"/>
        <v>72.22999999999999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780</v>
      </c>
      <c r="G106" s="32">
        <f t="shared" ref="G106" si="42">G95+G105</f>
        <v>16.900000000000002</v>
      </c>
      <c r="H106" s="32">
        <f t="shared" ref="H106" si="43">H95+H105</f>
        <v>32.69</v>
      </c>
      <c r="I106" s="32">
        <f t="shared" ref="I106" si="44">I95+I105</f>
        <v>101.44</v>
      </c>
      <c r="J106" s="32">
        <f t="shared" ref="J106:L106" si="45">J95+J105</f>
        <v>772.72</v>
      </c>
      <c r="K106" s="32"/>
      <c r="L106" s="32">
        <f t="shared" si="45"/>
        <v>72.22999999999999</v>
      </c>
    </row>
    <row r="107" spans="1:12" ht="15">
      <c r="A107" s="20">
        <v>1</v>
      </c>
      <c r="B107" s="21">
        <v>6</v>
      </c>
      <c r="C107" s="22" t="s">
        <v>20</v>
      </c>
      <c r="D107" s="5" t="s">
        <v>21</v>
      </c>
      <c r="E107" s="39" t="s">
        <v>59</v>
      </c>
      <c r="F107" s="40">
        <v>280</v>
      </c>
      <c r="G107" s="40">
        <v>2.9</v>
      </c>
      <c r="H107" s="40">
        <v>14.72</v>
      </c>
      <c r="I107" s="40">
        <v>16.07</v>
      </c>
      <c r="J107" s="40">
        <v>208.47</v>
      </c>
      <c r="K107" s="41">
        <v>135</v>
      </c>
      <c r="L107" s="40">
        <v>18.84</v>
      </c>
    </row>
    <row r="108" spans="1:12" ht="15">
      <c r="A108" s="23"/>
      <c r="B108" s="15"/>
      <c r="C108" s="11"/>
      <c r="D108" s="6"/>
      <c r="E108" s="42" t="s">
        <v>60</v>
      </c>
      <c r="F108" s="43">
        <v>50</v>
      </c>
      <c r="G108" s="43">
        <v>5.36</v>
      </c>
      <c r="H108" s="43">
        <v>2.37</v>
      </c>
      <c r="I108" s="43">
        <v>36.75</v>
      </c>
      <c r="J108" s="43">
        <v>187.33</v>
      </c>
      <c r="K108" s="44">
        <v>20</v>
      </c>
      <c r="L108" s="43">
        <v>5</v>
      </c>
    </row>
    <row r="109" spans="1:12" ht="15">
      <c r="A109" s="23"/>
      <c r="B109" s="15"/>
      <c r="C109" s="11"/>
      <c r="D109" s="7" t="s">
        <v>22</v>
      </c>
      <c r="E109" s="42" t="s">
        <v>56</v>
      </c>
      <c r="F109" s="43">
        <v>200</v>
      </c>
      <c r="G109" s="43">
        <v>3.9</v>
      </c>
      <c r="H109" s="43">
        <v>3.84</v>
      </c>
      <c r="I109" s="43">
        <v>23.66</v>
      </c>
      <c r="J109" s="43">
        <v>144.43</v>
      </c>
      <c r="K109" s="44">
        <v>692</v>
      </c>
      <c r="L109" s="43">
        <v>8.6999999999999993</v>
      </c>
    </row>
    <row r="110" spans="1:12" ht="15">
      <c r="A110" s="23"/>
      <c r="B110" s="15"/>
      <c r="C110" s="11"/>
      <c r="D110" s="7" t="s">
        <v>23</v>
      </c>
      <c r="E110" s="42" t="s">
        <v>44</v>
      </c>
      <c r="F110" s="43">
        <v>50</v>
      </c>
      <c r="G110" s="43">
        <v>2.8</v>
      </c>
      <c r="H110" s="43">
        <v>0.55000000000000004</v>
      </c>
      <c r="I110" s="43">
        <v>24.7</v>
      </c>
      <c r="J110" s="43">
        <v>116</v>
      </c>
      <c r="K110" s="44">
        <v>807</v>
      </c>
      <c r="L110" s="43">
        <v>2</v>
      </c>
    </row>
    <row r="111" spans="1:12" ht="15">
      <c r="A111" s="23"/>
      <c r="B111" s="15"/>
      <c r="C111" s="11"/>
      <c r="D111" s="7" t="s">
        <v>24</v>
      </c>
      <c r="E111" s="42" t="s">
        <v>54</v>
      </c>
      <c r="F111" s="43">
        <v>100</v>
      </c>
      <c r="G111" s="43">
        <v>0.4</v>
      </c>
      <c r="H111" s="43">
        <v>0.4</v>
      </c>
      <c r="I111" s="43">
        <v>9.8000000000000007</v>
      </c>
      <c r="J111" s="43">
        <v>47</v>
      </c>
      <c r="K111" s="44">
        <v>912</v>
      </c>
      <c r="L111" s="43">
        <v>18</v>
      </c>
    </row>
    <row r="112" spans="1:12" ht="15">
      <c r="A112" s="23"/>
      <c r="B112" s="15"/>
      <c r="C112" s="11"/>
      <c r="D112" s="7" t="s">
        <v>26</v>
      </c>
      <c r="E112" s="42" t="s">
        <v>50</v>
      </c>
      <c r="F112" s="43">
        <v>180</v>
      </c>
      <c r="G112" s="43">
        <v>2.74</v>
      </c>
      <c r="H112" s="43">
        <v>20.3</v>
      </c>
      <c r="I112" s="43">
        <v>12.16</v>
      </c>
      <c r="J112" s="43">
        <v>242.3</v>
      </c>
      <c r="K112" s="44">
        <v>3</v>
      </c>
      <c r="L112" s="43">
        <v>18.239999999999998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860</v>
      </c>
      <c r="G115" s="19">
        <f t="shared" ref="G115:J115" si="46">SUM(G107:G114)</f>
        <v>18.100000000000001</v>
      </c>
      <c r="H115" s="19">
        <f t="shared" si="46"/>
        <v>42.18</v>
      </c>
      <c r="I115" s="19">
        <f t="shared" si="46"/>
        <v>123.14</v>
      </c>
      <c r="J115" s="19">
        <f t="shared" si="46"/>
        <v>945.53</v>
      </c>
      <c r="K115" s="25"/>
      <c r="L115" s="19">
        <f t="shared" ref="L115" si="47">SUM(L107:L114)</f>
        <v>70.78</v>
      </c>
    </row>
    <row r="116" spans="1:12" ht="15">
      <c r="A116" s="26">
        <f>A107</f>
        <v>1</v>
      </c>
      <c r="B116" s="13">
        <f>B107</f>
        <v>6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customHeight="1" thickBot="1">
      <c r="A126" s="29">
        <f>A107</f>
        <v>1</v>
      </c>
      <c r="B126" s="30">
        <f>B107</f>
        <v>6</v>
      </c>
      <c r="C126" s="52" t="s">
        <v>4</v>
      </c>
      <c r="D126" s="53"/>
      <c r="E126" s="31"/>
      <c r="F126" s="32">
        <f>F115+F125</f>
        <v>860</v>
      </c>
      <c r="G126" s="32">
        <f t="shared" ref="G126:J126" si="50">G115+G125</f>
        <v>18.100000000000001</v>
      </c>
      <c r="H126" s="32">
        <f t="shared" si="50"/>
        <v>42.18</v>
      </c>
      <c r="I126" s="32">
        <f t="shared" si="50"/>
        <v>123.14</v>
      </c>
      <c r="J126" s="32">
        <f t="shared" si="50"/>
        <v>945.53</v>
      </c>
      <c r="K126" s="32"/>
      <c r="L126" s="32">
        <f t="shared" ref="L126" si="51">L115+L125</f>
        <v>70.78</v>
      </c>
    </row>
    <row r="127" spans="1:12" ht="15">
      <c r="A127" s="20">
        <v>2</v>
      </c>
      <c r="B127" s="21">
        <v>1</v>
      </c>
      <c r="C127" s="22" t="s">
        <v>20</v>
      </c>
      <c r="D127" s="5" t="s">
        <v>21</v>
      </c>
      <c r="E127" s="39" t="s">
        <v>45</v>
      </c>
      <c r="F127" s="40">
        <v>90</v>
      </c>
      <c r="G127" s="40">
        <v>11.92</v>
      </c>
      <c r="H127" s="40">
        <v>11.93</v>
      </c>
      <c r="I127" s="40">
        <v>10.28</v>
      </c>
      <c r="J127" s="40">
        <v>196.06</v>
      </c>
      <c r="K127" s="41">
        <v>451</v>
      </c>
      <c r="L127" s="40">
        <v>28.35</v>
      </c>
    </row>
    <row r="128" spans="1:12" ht="15">
      <c r="A128" s="23"/>
      <c r="B128" s="15"/>
      <c r="C128" s="11"/>
      <c r="D128" s="6"/>
      <c r="E128" s="42" t="s">
        <v>62</v>
      </c>
      <c r="F128" s="43">
        <v>260</v>
      </c>
      <c r="G128" s="43">
        <v>6.33</v>
      </c>
      <c r="H128" s="43">
        <v>5.35</v>
      </c>
      <c r="I128" s="43">
        <v>28.56</v>
      </c>
      <c r="J128" s="43">
        <v>187.5</v>
      </c>
      <c r="K128" s="44">
        <v>252</v>
      </c>
      <c r="L128" s="43">
        <v>35.24</v>
      </c>
    </row>
    <row r="129" spans="1:12" ht="15">
      <c r="A129" s="23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23</v>
      </c>
      <c r="E130" s="42" t="s">
        <v>44</v>
      </c>
      <c r="F130" s="43">
        <v>50</v>
      </c>
      <c r="G130" s="43">
        <v>2.8</v>
      </c>
      <c r="H130" s="43">
        <v>0.55000000000000004</v>
      </c>
      <c r="I130" s="43">
        <v>24.7</v>
      </c>
      <c r="J130" s="43">
        <v>116</v>
      </c>
      <c r="K130" s="44">
        <v>807</v>
      </c>
      <c r="L130" s="43">
        <v>2</v>
      </c>
    </row>
    <row r="131" spans="1:12" ht="15">
      <c r="A131" s="23"/>
      <c r="B131" s="15"/>
      <c r="C131" s="11"/>
      <c r="D131" s="7" t="s">
        <v>30</v>
      </c>
      <c r="E131" s="42" t="s">
        <v>61</v>
      </c>
      <c r="F131" s="43">
        <v>200</v>
      </c>
      <c r="G131" s="43">
        <v>2</v>
      </c>
      <c r="H131" s="43">
        <v>0.2</v>
      </c>
      <c r="I131" s="43">
        <v>20.2</v>
      </c>
      <c r="J131" s="43">
        <v>92</v>
      </c>
      <c r="K131" s="44">
        <v>407</v>
      </c>
      <c r="L131" s="43">
        <v>24</v>
      </c>
    </row>
    <row r="132" spans="1:12" ht="15">
      <c r="A132" s="23"/>
      <c r="B132" s="15"/>
      <c r="C132" s="11"/>
      <c r="D132" s="6" t="s">
        <v>26</v>
      </c>
      <c r="E132" s="42" t="s">
        <v>63</v>
      </c>
      <c r="F132" s="43">
        <v>130</v>
      </c>
      <c r="G132" s="43">
        <v>2.59</v>
      </c>
      <c r="H132" s="43">
        <v>7.22</v>
      </c>
      <c r="I132" s="43">
        <v>8.73</v>
      </c>
      <c r="J132" s="43">
        <v>104.74</v>
      </c>
      <c r="K132" s="44">
        <v>4</v>
      </c>
      <c r="L132" s="43">
        <v>1.74</v>
      </c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SUM(F127:F134)</f>
        <v>730</v>
      </c>
      <c r="G135" s="19">
        <f t="shared" ref="G135:J135" si="52">SUM(G127:G134)</f>
        <v>25.64</v>
      </c>
      <c r="H135" s="19">
        <f t="shared" si="52"/>
        <v>25.25</v>
      </c>
      <c r="I135" s="19">
        <f t="shared" si="52"/>
        <v>92.47</v>
      </c>
      <c r="J135" s="19">
        <f t="shared" si="52"/>
        <v>696.3</v>
      </c>
      <c r="K135" s="25"/>
      <c r="L135" s="19">
        <f t="shared" ref="L135" si="53">SUM(L127:L134)</f>
        <v>91.33</v>
      </c>
    </row>
    <row r="136" spans="1:12" ht="15">
      <c r="A136" s="26">
        <f>A127</f>
        <v>2</v>
      </c>
      <c r="B136" s="13">
        <f>B127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4">SUM(G136:G144)</f>
        <v>0</v>
      </c>
      <c r="H145" s="19">
        <f t="shared" si="54"/>
        <v>0</v>
      </c>
      <c r="I145" s="19">
        <f t="shared" si="54"/>
        <v>0</v>
      </c>
      <c r="J145" s="19">
        <f t="shared" si="54"/>
        <v>0</v>
      </c>
      <c r="K145" s="25"/>
      <c r="L145" s="19">
        <f t="shared" ref="L145" si="55">SUM(L136:L144)</f>
        <v>0</v>
      </c>
    </row>
    <row r="146" spans="1:12" ht="15">
      <c r="A146" s="29">
        <f>A127</f>
        <v>2</v>
      </c>
      <c r="B146" s="30">
        <f>B127</f>
        <v>1</v>
      </c>
      <c r="C146" s="52" t="s">
        <v>4</v>
      </c>
      <c r="D146" s="53"/>
      <c r="E146" s="31"/>
      <c r="F146" s="32">
        <f>F135+F145</f>
        <v>730</v>
      </c>
      <c r="G146" s="32">
        <f t="shared" ref="G146" si="56">G135+G145</f>
        <v>25.64</v>
      </c>
      <c r="H146" s="32">
        <f t="shared" ref="H146" si="57">H135+H145</f>
        <v>25.25</v>
      </c>
      <c r="I146" s="32">
        <f t="shared" ref="I146" si="58">I135+I145</f>
        <v>92.47</v>
      </c>
      <c r="J146" s="32">
        <f t="shared" ref="J146:L146" si="59">J135+J145</f>
        <v>696.3</v>
      </c>
      <c r="K146" s="32"/>
      <c r="L146" s="32">
        <f t="shared" si="59"/>
        <v>91.33</v>
      </c>
    </row>
    <row r="147" spans="1:12" ht="15">
      <c r="A147" s="14">
        <v>2</v>
      </c>
      <c r="B147" s="15">
        <v>2</v>
      </c>
      <c r="C147" s="22" t="s">
        <v>20</v>
      </c>
      <c r="D147" s="5" t="s">
        <v>21</v>
      </c>
      <c r="E147" s="39" t="s">
        <v>45</v>
      </c>
      <c r="F147" s="40">
        <v>90</v>
      </c>
      <c r="G147" s="40">
        <v>11.92</v>
      </c>
      <c r="H147" s="40">
        <v>11.93</v>
      </c>
      <c r="I147" s="40">
        <v>10.28</v>
      </c>
      <c r="J147" s="40">
        <v>196.06</v>
      </c>
      <c r="K147" s="41">
        <v>451</v>
      </c>
      <c r="L147" s="40">
        <v>28.35</v>
      </c>
    </row>
    <row r="148" spans="1:12" ht="15">
      <c r="A148" s="14"/>
      <c r="B148" s="15"/>
      <c r="C148" s="11"/>
      <c r="D148" s="6"/>
      <c r="E148" s="42" t="s">
        <v>64</v>
      </c>
      <c r="F148" s="43">
        <v>160</v>
      </c>
      <c r="G148" s="43">
        <v>5.54</v>
      </c>
      <c r="H148" s="43">
        <v>4.3600000000000003</v>
      </c>
      <c r="I148" s="43">
        <v>35.25</v>
      </c>
      <c r="J148" s="43">
        <v>202.48</v>
      </c>
      <c r="K148" s="44">
        <v>332</v>
      </c>
      <c r="L148" s="43">
        <v>14.74</v>
      </c>
    </row>
    <row r="149" spans="1:12" ht="15">
      <c r="A149" s="14"/>
      <c r="B149" s="15"/>
      <c r="C149" s="11"/>
      <c r="D149" s="7" t="s">
        <v>22</v>
      </c>
      <c r="E149" s="42" t="s">
        <v>56</v>
      </c>
      <c r="F149" s="43">
        <v>200</v>
      </c>
      <c r="G149" s="43">
        <v>3.9</v>
      </c>
      <c r="H149" s="43">
        <v>3.84</v>
      </c>
      <c r="I149" s="43">
        <v>23.66</v>
      </c>
      <c r="J149" s="43">
        <v>144.43</v>
      </c>
      <c r="K149" s="44">
        <v>692</v>
      </c>
      <c r="L149" s="43">
        <v>8.6999999999999993</v>
      </c>
    </row>
    <row r="150" spans="1:12" ht="15">
      <c r="A150" s="14"/>
      <c r="B150" s="15"/>
      <c r="C150" s="11"/>
      <c r="D150" s="7" t="s">
        <v>23</v>
      </c>
      <c r="E150" s="42" t="s">
        <v>44</v>
      </c>
      <c r="F150" s="43">
        <v>50</v>
      </c>
      <c r="G150" s="43">
        <v>2.8</v>
      </c>
      <c r="H150" s="43">
        <v>0.55000000000000004</v>
      </c>
      <c r="I150" s="43">
        <v>24.7</v>
      </c>
      <c r="J150" s="43">
        <v>116</v>
      </c>
      <c r="K150" s="44">
        <v>807</v>
      </c>
      <c r="L150" s="43">
        <v>2</v>
      </c>
    </row>
    <row r="151" spans="1:12" ht="15">
      <c r="A151" s="14"/>
      <c r="B151" s="15"/>
      <c r="C151" s="11"/>
      <c r="D151" s="7" t="s">
        <v>24</v>
      </c>
      <c r="E151" s="42" t="s">
        <v>54</v>
      </c>
      <c r="F151" s="43">
        <v>100</v>
      </c>
      <c r="G151" s="43">
        <v>0.4</v>
      </c>
      <c r="H151" s="43">
        <v>0.4</v>
      </c>
      <c r="I151" s="43">
        <v>9.8000000000000007</v>
      </c>
      <c r="J151" s="43">
        <v>47</v>
      </c>
      <c r="K151" s="44">
        <v>912</v>
      </c>
      <c r="L151" s="43">
        <v>18</v>
      </c>
    </row>
    <row r="152" spans="1:12" ht="15">
      <c r="A152" s="14"/>
      <c r="B152" s="15"/>
      <c r="C152" s="11"/>
      <c r="D152" s="6" t="s">
        <v>26</v>
      </c>
      <c r="E152" s="42" t="s">
        <v>63</v>
      </c>
      <c r="F152" s="43">
        <v>130</v>
      </c>
      <c r="G152" s="43">
        <v>2.59</v>
      </c>
      <c r="H152" s="43">
        <v>7.22</v>
      </c>
      <c r="I152" s="43">
        <v>8.73</v>
      </c>
      <c r="J152" s="43">
        <v>104.74</v>
      </c>
      <c r="K152" s="44">
        <v>4</v>
      </c>
      <c r="L152" s="43">
        <v>1.74</v>
      </c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6"/>
      <c r="B155" s="17"/>
      <c r="C155" s="8"/>
      <c r="D155" s="18" t="s">
        <v>33</v>
      </c>
      <c r="E155" s="9"/>
      <c r="F155" s="19">
        <f>SUM(F147:F154)</f>
        <v>730</v>
      </c>
      <c r="G155" s="19">
        <f t="shared" ref="G155:J155" si="60">SUM(G147:G154)</f>
        <v>27.15</v>
      </c>
      <c r="H155" s="19">
        <f t="shared" si="60"/>
        <v>28.299999999999997</v>
      </c>
      <c r="I155" s="19">
        <f t="shared" si="60"/>
        <v>112.42</v>
      </c>
      <c r="J155" s="19">
        <f t="shared" si="60"/>
        <v>810.71</v>
      </c>
      <c r="K155" s="25"/>
      <c r="L155" s="19">
        <f t="shared" ref="L155" si="61">SUM(L147:L154)</f>
        <v>73.53</v>
      </c>
    </row>
    <row r="156" spans="1:12" ht="15">
      <c r="A156" s="13">
        <f>A147</f>
        <v>2</v>
      </c>
      <c r="B156" s="13">
        <f>B147</f>
        <v>2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4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14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6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2">SUM(G156:G164)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19">
        <f t="shared" ref="L165" si="63">SUM(L156:L164)</f>
        <v>0</v>
      </c>
    </row>
    <row r="166" spans="1:12" ht="15">
      <c r="A166" s="33">
        <f>A147</f>
        <v>2</v>
      </c>
      <c r="B166" s="33">
        <f>B147</f>
        <v>2</v>
      </c>
      <c r="C166" s="52" t="s">
        <v>4</v>
      </c>
      <c r="D166" s="53"/>
      <c r="E166" s="31"/>
      <c r="F166" s="32">
        <f>F155+F165</f>
        <v>730</v>
      </c>
      <c r="G166" s="32">
        <f t="shared" ref="G166" si="64">G155+G165</f>
        <v>27.15</v>
      </c>
      <c r="H166" s="32">
        <f t="shared" ref="H166" si="65">H155+H165</f>
        <v>28.299999999999997</v>
      </c>
      <c r="I166" s="32">
        <f t="shared" ref="I166" si="66">I155+I165</f>
        <v>112.42</v>
      </c>
      <c r="J166" s="32">
        <f t="shared" ref="J166:L166" si="67">J155+J165</f>
        <v>810.71</v>
      </c>
      <c r="K166" s="32"/>
      <c r="L166" s="32">
        <f t="shared" si="67"/>
        <v>73.53</v>
      </c>
    </row>
    <row r="167" spans="1:12" ht="15">
      <c r="A167" s="20">
        <v>2</v>
      </c>
      <c r="B167" s="21">
        <v>3</v>
      </c>
      <c r="C167" s="22" t="s">
        <v>20</v>
      </c>
      <c r="D167" s="5" t="s">
        <v>21</v>
      </c>
      <c r="E167" s="39" t="s">
        <v>65</v>
      </c>
      <c r="F167" s="40">
        <v>130</v>
      </c>
      <c r="G167" s="40">
        <v>9.48</v>
      </c>
      <c r="H167" s="40">
        <v>9.0299999999999994</v>
      </c>
      <c r="I167" s="40">
        <v>2.72</v>
      </c>
      <c r="J167" s="40">
        <v>127.75</v>
      </c>
      <c r="K167" s="41">
        <v>437</v>
      </c>
      <c r="L167" s="40">
        <v>24.34</v>
      </c>
    </row>
    <row r="168" spans="1:12" ht="15">
      <c r="A168" s="23"/>
      <c r="B168" s="15"/>
      <c r="C168" s="11"/>
      <c r="D168" s="6"/>
      <c r="E168" s="42" t="s">
        <v>53</v>
      </c>
      <c r="F168" s="43">
        <v>160</v>
      </c>
      <c r="G168" s="43">
        <v>3.33</v>
      </c>
      <c r="H168" s="43">
        <v>3.84</v>
      </c>
      <c r="I168" s="43">
        <v>21.58</v>
      </c>
      <c r="J168" s="43">
        <v>134.51</v>
      </c>
      <c r="K168" s="44">
        <v>520</v>
      </c>
      <c r="L168" s="43">
        <v>7.24</v>
      </c>
    </row>
    <row r="169" spans="1:12" ht="1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customHeight="1">
      <c r="A170" s="23"/>
      <c r="B170" s="15"/>
      <c r="C170" s="11"/>
      <c r="D170" s="7" t="s">
        <v>23</v>
      </c>
      <c r="E170" s="42" t="s">
        <v>44</v>
      </c>
      <c r="F170" s="43">
        <v>50</v>
      </c>
      <c r="G170" s="43">
        <v>2.8</v>
      </c>
      <c r="H170" s="43">
        <v>0.55000000000000004</v>
      </c>
      <c r="I170" s="43">
        <v>24.7</v>
      </c>
      <c r="J170" s="43">
        <v>116</v>
      </c>
      <c r="K170" s="44">
        <v>807</v>
      </c>
      <c r="L170" s="43">
        <v>2</v>
      </c>
    </row>
    <row r="171" spans="1:12" ht="15">
      <c r="A171" s="23"/>
      <c r="B171" s="15"/>
      <c r="C171" s="11"/>
      <c r="D171" s="7" t="s">
        <v>26</v>
      </c>
      <c r="E171" s="42" t="s">
        <v>50</v>
      </c>
      <c r="F171" s="43">
        <v>180</v>
      </c>
      <c r="G171" s="43">
        <v>2.74</v>
      </c>
      <c r="H171" s="43">
        <v>20.3</v>
      </c>
      <c r="I171" s="43">
        <v>12.16</v>
      </c>
      <c r="J171" s="43">
        <v>242.3</v>
      </c>
      <c r="K171" s="44">
        <v>3</v>
      </c>
      <c r="L171" s="43">
        <v>9.24</v>
      </c>
    </row>
    <row r="172" spans="1:12" ht="15">
      <c r="A172" s="23"/>
      <c r="B172" s="15"/>
      <c r="C172" s="11"/>
      <c r="D172" s="7" t="s">
        <v>30</v>
      </c>
      <c r="E172" s="42" t="s">
        <v>61</v>
      </c>
      <c r="F172" s="43">
        <v>200</v>
      </c>
      <c r="G172" s="43">
        <v>2</v>
      </c>
      <c r="H172" s="43">
        <v>0.2</v>
      </c>
      <c r="I172" s="43">
        <v>20.2</v>
      </c>
      <c r="J172" s="43">
        <v>92</v>
      </c>
      <c r="K172" s="44">
        <v>407</v>
      </c>
      <c r="L172" s="43">
        <v>24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720</v>
      </c>
      <c r="G175" s="19">
        <f t="shared" ref="G175:J175" si="68">SUM(G167:G174)</f>
        <v>20.350000000000001</v>
      </c>
      <c r="H175" s="19">
        <f t="shared" si="68"/>
        <v>33.92</v>
      </c>
      <c r="I175" s="19">
        <f t="shared" si="68"/>
        <v>81.36</v>
      </c>
      <c r="J175" s="19">
        <f t="shared" si="68"/>
        <v>712.56</v>
      </c>
      <c r="K175" s="25"/>
      <c r="L175" s="19">
        <f t="shared" ref="L175" si="69">SUM(L167:L174)</f>
        <v>66.819999999999993</v>
      </c>
    </row>
    <row r="176" spans="1:12" ht="15">
      <c r="A176" s="26">
        <f>A167</f>
        <v>2</v>
      </c>
      <c r="B176" s="13">
        <f>B167</f>
        <v>3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0">SUM(G176:G184)</f>
        <v>0</v>
      </c>
      <c r="H185" s="19">
        <f t="shared" si="70"/>
        <v>0</v>
      </c>
      <c r="I185" s="19">
        <f t="shared" si="70"/>
        <v>0</v>
      </c>
      <c r="J185" s="19">
        <f t="shared" si="70"/>
        <v>0</v>
      </c>
      <c r="K185" s="25"/>
      <c r="L185" s="19">
        <f t="shared" ref="L185" si="71">SUM(L176:L184)</f>
        <v>0</v>
      </c>
    </row>
    <row r="186" spans="1:12" ht="15">
      <c r="A186" s="29">
        <f>A167</f>
        <v>2</v>
      </c>
      <c r="B186" s="30">
        <f>B167</f>
        <v>3</v>
      </c>
      <c r="C186" s="52" t="s">
        <v>4</v>
      </c>
      <c r="D186" s="53"/>
      <c r="E186" s="31"/>
      <c r="F186" s="32">
        <f>F175+F185</f>
        <v>720</v>
      </c>
      <c r="G186" s="32">
        <f t="shared" ref="G186" si="72">G175+G185</f>
        <v>20.350000000000001</v>
      </c>
      <c r="H186" s="32">
        <f t="shared" ref="H186" si="73">H175+H185</f>
        <v>33.92</v>
      </c>
      <c r="I186" s="32">
        <f t="shared" ref="I186" si="74">I175+I185</f>
        <v>81.36</v>
      </c>
      <c r="J186" s="32">
        <f t="shared" ref="J186:L186" si="75">J175+J185</f>
        <v>712.56</v>
      </c>
      <c r="K186" s="32"/>
      <c r="L186" s="32">
        <f t="shared" si="75"/>
        <v>66.819999999999993</v>
      </c>
    </row>
    <row r="187" spans="1:12" ht="15">
      <c r="A187" s="20">
        <v>2</v>
      </c>
      <c r="B187" s="21">
        <v>4</v>
      </c>
      <c r="C187" s="22" t="s">
        <v>20</v>
      </c>
      <c r="D187" s="5" t="s">
        <v>21</v>
      </c>
      <c r="E187" s="39" t="s">
        <v>66</v>
      </c>
      <c r="F187" s="40">
        <v>250</v>
      </c>
      <c r="G187" s="40">
        <v>5.37</v>
      </c>
      <c r="H187" s="40">
        <v>5.62</v>
      </c>
      <c r="I187" s="40">
        <v>19.55</v>
      </c>
      <c r="J187" s="40">
        <v>150.65</v>
      </c>
      <c r="K187" s="41">
        <v>139</v>
      </c>
      <c r="L187" s="40">
        <v>19.39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56</v>
      </c>
      <c r="F189" s="43">
        <v>200</v>
      </c>
      <c r="G189" s="43">
        <v>3.9</v>
      </c>
      <c r="H189" s="43">
        <v>3.84</v>
      </c>
      <c r="I189" s="43">
        <v>23.66</v>
      </c>
      <c r="J189" s="43">
        <v>144.43</v>
      </c>
      <c r="K189" s="44">
        <v>692</v>
      </c>
      <c r="L189" s="43">
        <v>8.6999999999999993</v>
      </c>
    </row>
    <row r="190" spans="1:12" ht="15">
      <c r="A190" s="23"/>
      <c r="B190" s="15"/>
      <c r="C190" s="11"/>
      <c r="D190" s="7" t="s">
        <v>23</v>
      </c>
      <c r="E190" s="42" t="s">
        <v>44</v>
      </c>
      <c r="F190" s="43">
        <v>50</v>
      </c>
      <c r="G190" s="43">
        <v>2.8</v>
      </c>
      <c r="H190" s="43">
        <v>0.55000000000000004</v>
      </c>
      <c r="I190" s="43">
        <v>24.7</v>
      </c>
      <c r="J190" s="43">
        <v>116</v>
      </c>
      <c r="K190" s="44">
        <v>807</v>
      </c>
      <c r="L190" s="43">
        <v>2</v>
      </c>
    </row>
    <row r="191" spans="1:12" ht="15">
      <c r="A191" s="23"/>
      <c r="B191" s="15"/>
      <c r="C191" s="11"/>
      <c r="D191" s="7" t="s">
        <v>24</v>
      </c>
      <c r="E191" s="42" t="s">
        <v>54</v>
      </c>
      <c r="F191" s="43">
        <v>100</v>
      </c>
      <c r="G191" s="43">
        <v>0.4</v>
      </c>
      <c r="H191" s="43">
        <v>0.4</v>
      </c>
      <c r="I191" s="43">
        <v>9.8000000000000007</v>
      </c>
      <c r="J191" s="43">
        <v>47</v>
      </c>
      <c r="K191" s="44">
        <v>912</v>
      </c>
      <c r="L191" s="43">
        <v>18</v>
      </c>
    </row>
    <row r="192" spans="1:12" ht="15">
      <c r="A192" s="23"/>
      <c r="B192" s="15"/>
      <c r="C192" s="11"/>
      <c r="D192" s="6" t="s">
        <v>26</v>
      </c>
      <c r="E192" s="42" t="s">
        <v>50</v>
      </c>
      <c r="F192" s="43">
        <v>180</v>
      </c>
      <c r="G192" s="43">
        <v>2.74</v>
      </c>
      <c r="H192" s="43">
        <v>20.3</v>
      </c>
      <c r="I192" s="43">
        <v>12.16</v>
      </c>
      <c r="J192" s="43">
        <v>242.3</v>
      </c>
      <c r="K192" s="44">
        <v>3</v>
      </c>
      <c r="L192" s="43">
        <v>9.24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SUM(F187:F194)</f>
        <v>780</v>
      </c>
      <c r="G195" s="19">
        <f t="shared" ref="G195:J195" si="76">SUM(G187:G194)</f>
        <v>15.21</v>
      </c>
      <c r="H195" s="19">
        <f t="shared" si="76"/>
        <v>30.71</v>
      </c>
      <c r="I195" s="19">
        <f t="shared" si="76"/>
        <v>89.86999999999999</v>
      </c>
      <c r="J195" s="19">
        <f t="shared" si="76"/>
        <v>700.38000000000011</v>
      </c>
      <c r="K195" s="25"/>
      <c r="L195" s="19">
        <f t="shared" ref="L195" si="77">SUM(L187:L194)</f>
        <v>57.330000000000005</v>
      </c>
    </row>
    <row r="196" spans="1:12" ht="15">
      <c r="A196" s="26">
        <f>A187</f>
        <v>2</v>
      </c>
      <c r="B196" s="13">
        <f>B187</f>
        <v>4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8">SUM(G196:G204)</f>
        <v>0</v>
      </c>
      <c r="H205" s="19">
        <f t="shared" si="78"/>
        <v>0</v>
      </c>
      <c r="I205" s="19">
        <f t="shared" si="78"/>
        <v>0</v>
      </c>
      <c r="J205" s="19">
        <f t="shared" si="78"/>
        <v>0</v>
      </c>
      <c r="K205" s="25"/>
      <c r="L205" s="19">
        <f t="shared" ref="L205" si="79">SUM(L196:L204)</f>
        <v>0</v>
      </c>
    </row>
    <row r="206" spans="1:12" ht="15">
      <c r="A206" s="29">
        <f>A187</f>
        <v>2</v>
      </c>
      <c r="B206" s="30">
        <f>B187</f>
        <v>4</v>
      </c>
      <c r="C206" s="52" t="s">
        <v>4</v>
      </c>
      <c r="D206" s="53"/>
      <c r="E206" s="31"/>
      <c r="F206" s="32">
        <f>F195+F205</f>
        <v>780</v>
      </c>
      <c r="G206" s="32">
        <f t="shared" ref="G206" si="80">G195+G205</f>
        <v>15.21</v>
      </c>
      <c r="H206" s="32">
        <f t="shared" ref="H206" si="81">H195+H205</f>
        <v>30.71</v>
      </c>
      <c r="I206" s="32">
        <f t="shared" ref="I206" si="82">I195+I205</f>
        <v>89.86999999999999</v>
      </c>
      <c r="J206" s="32">
        <f t="shared" ref="J206:L206" si="83">J195+J205</f>
        <v>700.38000000000011</v>
      </c>
      <c r="K206" s="32"/>
      <c r="L206" s="32">
        <f t="shared" si="83"/>
        <v>57.330000000000005</v>
      </c>
    </row>
    <row r="207" spans="1:12" ht="15">
      <c r="A207" s="20">
        <v>2</v>
      </c>
      <c r="B207" s="21">
        <v>5</v>
      </c>
      <c r="C207" s="22" t="s">
        <v>20</v>
      </c>
      <c r="D207" s="5" t="s">
        <v>21</v>
      </c>
      <c r="E207" s="39" t="s">
        <v>67</v>
      </c>
      <c r="F207" s="40">
        <v>250</v>
      </c>
      <c r="G207" s="40">
        <v>19.760000000000002</v>
      </c>
      <c r="H207" s="40">
        <v>25.12</v>
      </c>
      <c r="I207" s="40">
        <v>35.32</v>
      </c>
      <c r="J207" s="40">
        <v>447.44</v>
      </c>
      <c r="K207" s="41">
        <v>437</v>
      </c>
      <c r="L207" s="40">
        <v>44.04</v>
      </c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 t="s">
        <v>52</v>
      </c>
      <c r="F209" s="43">
        <v>200</v>
      </c>
      <c r="G209" s="43">
        <v>0.61</v>
      </c>
      <c r="H209" s="43">
        <v>0.06</v>
      </c>
      <c r="I209" s="43">
        <v>38.24</v>
      </c>
      <c r="J209" s="43">
        <v>154.66</v>
      </c>
      <c r="K209" s="44">
        <v>645</v>
      </c>
      <c r="L209" s="43">
        <v>11.99</v>
      </c>
    </row>
    <row r="210" spans="1:12" ht="15">
      <c r="A210" s="23"/>
      <c r="B210" s="15"/>
      <c r="C210" s="11"/>
      <c r="D210" s="7" t="s">
        <v>23</v>
      </c>
      <c r="E210" s="42" t="s">
        <v>44</v>
      </c>
      <c r="F210" s="43">
        <v>50</v>
      </c>
      <c r="G210" s="43">
        <v>2.8</v>
      </c>
      <c r="H210" s="43">
        <v>0.55000000000000004</v>
      </c>
      <c r="I210" s="43">
        <v>24.7</v>
      </c>
      <c r="J210" s="43">
        <v>116</v>
      </c>
      <c r="K210" s="44">
        <v>807</v>
      </c>
      <c r="L210" s="43">
        <v>2</v>
      </c>
    </row>
    <row r="211" spans="1:12" ht="15">
      <c r="A211" s="23"/>
      <c r="B211" s="15"/>
      <c r="C211" s="11"/>
      <c r="D211" s="7" t="s">
        <v>24</v>
      </c>
      <c r="E211" s="42" t="s">
        <v>54</v>
      </c>
      <c r="F211" s="43">
        <v>100</v>
      </c>
      <c r="G211" s="43">
        <v>0.4</v>
      </c>
      <c r="H211" s="43">
        <v>0.4</v>
      </c>
      <c r="I211" s="43">
        <v>9.8000000000000007</v>
      </c>
      <c r="J211" s="43">
        <v>47</v>
      </c>
      <c r="K211" s="44">
        <v>912</v>
      </c>
      <c r="L211" s="43">
        <v>18</v>
      </c>
    </row>
    <row r="212" spans="1:12" ht="15">
      <c r="A212" s="23"/>
      <c r="B212" s="15"/>
      <c r="C212" s="11"/>
      <c r="D212" s="6" t="s">
        <v>26</v>
      </c>
      <c r="E212" s="42" t="s">
        <v>63</v>
      </c>
      <c r="F212" s="43">
        <v>130</v>
      </c>
      <c r="G212" s="43">
        <v>2.59</v>
      </c>
      <c r="H212" s="43">
        <v>7.22</v>
      </c>
      <c r="I212" s="43">
        <v>8.73</v>
      </c>
      <c r="J212" s="43">
        <v>104.74</v>
      </c>
      <c r="K212" s="44">
        <v>4</v>
      </c>
      <c r="L212" s="43">
        <v>1.74</v>
      </c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.75" customHeight="1">
      <c r="A215" s="24"/>
      <c r="B215" s="17"/>
      <c r="C215" s="8"/>
      <c r="D215" s="18" t="s">
        <v>33</v>
      </c>
      <c r="E215" s="9"/>
      <c r="F215" s="19">
        <f>SUM(F207:F214)</f>
        <v>730</v>
      </c>
      <c r="G215" s="19">
        <f t="shared" ref="G215:J215" si="84">SUM(G207:G214)</f>
        <v>26.16</v>
      </c>
      <c r="H215" s="19">
        <f t="shared" si="84"/>
        <v>33.35</v>
      </c>
      <c r="I215" s="19">
        <f t="shared" si="84"/>
        <v>116.79</v>
      </c>
      <c r="J215" s="19">
        <f t="shared" si="84"/>
        <v>869.84</v>
      </c>
      <c r="K215" s="25"/>
      <c r="L215" s="19">
        <f t="shared" ref="L215" si="85">SUM(L207:L214)</f>
        <v>77.77</v>
      </c>
    </row>
    <row r="216" spans="1:12" ht="15">
      <c r="A216" s="26">
        <f>A207</f>
        <v>2</v>
      </c>
      <c r="B216" s="13">
        <f>B207</f>
        <v>5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6">SUM(G216:G224)</f>
        <v>0</v>
      </c>
      <c r="H225" s="19">
        <f t="shared" si="86"/>
        <v>0</v>
      </c>
      <c r="I225" s="19">
        <f t="shared" si="86"/>
        <v>0</v>
      </c>
      <c r="J225" s="19">
        <f t="shared" si="86"/>
        <v>0</v>
      </c>
      <c r="K225" s="25"/>
      <c r="L225" s="19">
        <f t="shared" ref="L225" si="87">SUM(L216:L224)</f>
        <v>0</v>
      </c>
    </row>
    <row r="226" spans="1:12" ht="15.75" thickBot="1">
      <c r="A226" s="29">
        <f>A207</f>
        <v>2</v>
      </c>
      <c r="B226" s="30">
        <f>B207</f>
        <v>5</v>
      </c>
      <c r="C226" s="52" t="s">
        <v>4</v>
      </c>
      <c r="D226" s="53"/>
      <c r="E226" s="31"/>
      <c r="F226" s="32">
        <f>F215+F225</f>
        <v>730</v>
      </c>
      <c r="G226" s="32">
        <f t="shared" ref="G226" si="88">G215+G225</f>
        <v>26.16</v>
      </c>
      <c r="H226" s="32">
        <f t="shared" ref="H226" si="89">H215+H225</f>
        <v>33.35</v>
      </c>
      <c r="I226" s="32">
        <f t="shared" ref="I226" si="90">I215+I225</f>
        <v>116.79</v>
      </c>
      <c r="J226" s="32">
        <f t="shared" ref="J226:L226" si="91">J215+J225</f>
        <v>869.84</v>
      </c>
      <c r="K226" s="32"/>
      <c r="L226" s="32">
        <f t="shared" si="91"/>
        <v>77.77</v>
      </c>
    </row>
    <row r="227" spans="1:12" ht="15">
      <c r="A227" s="20">
        <v>2</v>
      </c>
      <c r="B227" s="21">
        <v>6</v>
      </c>
      <c r="C227" s="22" t="s">
        <v>20</v>
      </c>
      <c r="D227" s="5" t="s">
        <v>21</v>
      </c>
      <c r="E227" s="39" t="s">
        <v>68</v>
      </c>
      <c r="F227" s="40">
        <v>200</v>
      </c>
      <c r="G227" s="40">
        <v>7.26</v>
      </c>
      <c r="H227" s="40">
        <v>7.87</v>
      </c>
      <c r="I227" s="40">
        <v>34.42</v>
      </c>
      <c r="J227" s="40">
        <v>137.97999999999999</v>
      </c>
      <c r="K227" s="41">
        <v>108</v>
      </c>
      <c r="L227" s="40">
        <v>28.64</v>
      </c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22</v>
      </c>
      <c r="E229" s="42" t="s">
        <v>58</v>
      </c>
      <c r="F229" s="43">
        <v>200</v>
      </c>
      <c r="G229" s="43">
        <v>3.68</v>
      </c>
      <c r="H229" s="43">
        <v>3.48</v>
      </c>
      <c r="I229" s="43">
        <v>20.62</v>
      </c>
      <c r="J229" s="43">
        <v>129.4</v>
      </c>
      <c r="K229" s="44">
        <v>693</v>
      </c>
      <c r="L229" s="43">
        <v>19.7</v>
      </c>
    </row>
    <row r="230" spans="1:12" ht="15">
      <c r="A230" s="23"/>
      <c r="B230" s="15"/>
      <c r="C230" s="11"/>
      <c r="D230" s="7" t="s">
        <v>23</v>
      </c>
      <c r="E230" s="42" t="s">
        <v>44</v>
      </c>
      <c r="F230" s="43">
        <v>50</v>
      </c>
      <c r="G230" s="43">
        <v>2.8</v>
      </c>
      <c r="H230" s="43">
        <v>0.55000000000000004</v>
      </c>
      <c r="I230" s="43">
        <v>24.7</v>
      </c>
      <c r="J230" s="43">
        <v>116</v>
      </c>
      <c r="K230" s="44">
        <v>807</v>
      </c>
      <c r="L230" s="43">
        <v>2</v>
      </c>
    </row>
    <row r="231" spans="1:12" ht="15">
      <c r="A231" s="23"/>
      <c r="B231" s="15"/>
      <c r="C231" s="11"/>
      <c r="D231" s="7" t="s">
        <v>24</v>
      </c>
      <c r="E231" s="42" t="s">
        <v>54</v>
      </c>
      <c r="F231" s="43">
        <v>100</v>
      </c>
      <c r="G231" s="43">
        <v>0.4</v>
      </c>
      <c r="H231" s="43">
        <v>0.4</v>
      </c>
      <c r="I231" s="43">
        <v>9.8000000000000007</v>
      </c>
      <c r="J231" s="43">
        <v>47</v>
      </c>
      <c r="K231" s="44">
        <v>912</v>
      </c>
      <c r="L231" s="43">
        <v>18</v>
      </c>
    </row>
    <row r="232" spans="1:12" ht="15">
      <c r="A232" s="23"/>
      <c r="B232" s="15"/>
      <c r="C232" s="11"/>
      <c r="D232" s="6" t="s">
        <v>26</v>
      </c>
      <c r="E232" s="42" t="s">
        <v>50</v>
      </c>
      <c r="F232" s="43">
        <v>180</v>
      </c>
      <c r="G232" s="43">
        <v>2.74</v>
      </c>
      <c r="H232" s="43">
        <v>20.3</v>
      </c>
      <c r="I232" s="43">
        <v>12.16</v>
      </c>
      <c r="J232" s="43">
        <v>242.3</v>
      </c>
      <c r="K232" s="44">
        <v>3</v>
      </c>
      <c r="L232" s="43">
        <v>9.24</v>
      </c>
    </row>
    <row r="233" spans="1:12" ht="1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4"/>
      <c r="B235" s="17"/>
      <c r="C235" s="8"/>
      <c r="D235" s="18" t="s">
        <v>33</v>
      </c>
      <c r="E235" s="9"/>
      <c r="F235" s="19">
        <f>SUM(F227:F234)</f>
        <v>730</v>
      </c>
      <c r="G235" s="19">
        <f t="shared" ref="G235:J235" si="92">SUM(G227:G234)</f>
        <v>16.88</v>
      </c>
      <c r="H235" s="19">
        <f t="shared" si="92"/>
        <v>32.6</v>
      </c>
      <c r="I235" s="19">
        <f t="shared" si="92"/>
        <v>101.7</v>
      </c>
      <c r="J235" s="19">
        <f t="shared" si="92"/>
        <v>672.68000000000006</v>
      </c>
      <c r="K235" s="25"/>
      <c r="L235" s="19">
        <f t="shared" ref="L235" si="93">SUM(L227:L234)</f>
        <v>77.58</v>
      </c>
    </row>
    <row r="236" spans="1:12" ht="15">
      <c r="A236" s="26">
        <f>A227</f>
        <v>2</v>
      </c>
      <c r="B236" s="13">
        <f>B227</f>
        <v>6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4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thickBot="1">
      <c r="A246" s="29">
        <f>A227</f>
        <v>2</v>
      </c>
      <c r="B246" s="30">
        <f>B227</f>
        <v>6</v>
      </c>
      <c r="C246" s="52" t="s">
        <v>4</v>
      </c>
      <c r="D246" s="53"/>
      <c r="E246" s="31"/>
      <c r="F246" s="32">
        <f>F235+F245</f>
        <v>730</v>
      </c>
      <c r="G246" s="32">
        <f t="shared" ref="G246:J246" si="96">G235+G245</f>
        <v>16.88</v>
      </c>
      <c r="H246" s="32">
        <f t="shared" si="96"/>
        <v>32.6</v>
      </c>
      <c r="I246" s="32">
        <f t="shared" si="96"/>
        <v>101.7</v>
      </c>
      <c r="J246" s="32">
        <f t="shared" si="96"/>
        <v>672.68000000000006</v>
      </c>
      <c r="K246" s="32"/>
      <c r="L246" s="32">
        <f t="shared" ref="L246" si="97">L235+L245</f>
        <v>77.58</v>
      </c>
    </row>
    <row r="247" spans="1:12" ht="13.5" thickBot="1">
      <c r="A247" s="27"/>
      <c r="B247" s="28"/>
      <c r="C247" s="51" t="s">
        <v>5</v>
      </c>
      <c r="D247" s="51"/>
      <c r="E247" s="51"/>
      <c r="F247" s="34">
        <f>SUMIF($C:$C,"Итого за день:",F:F)/COUNTIFS($C:$C,"Итого за день:",F:F,"&gt;0")</f>
        <v>762.5</v>
      </c>
      <c r="G247" s="34">
        <f>SUMIF($C:$C,"Итого за день:",G:G)/COUNTIFS($C:$C,"Итого за день:",G:G,"&gt;0")</f>
        <v>22.723333333333333</v>
      </c>
      <c r="H247" s="34">
        <f>SUMIF($C:$C,"Итого за день:",H:H)/COUNTIFS($C:$C,"Итого за день:",H:H,"&gt;0")</f>
        <v>34.268333333333338</v>
      </c>
      <c r="I247" s="34">
        <f>SUMIF($C:$C,"Итого за день:",I:I)/COUNTIFS($C:$C,"Итого за день:",I:I,"&gt;0")</f>
        <v>103.21</v>
      </c>
      <c r="J247" s="34">
        <f>SUMIF($C:$C,"Итого за день:",J:J)/COUNTIFS($C:$C,"Итого за день:",J:J,"&gt;0")</f>
        <v>803.79916666666668</v>
      </c>
      <c r="K247" s="34"/>
      <c r="L247" s="34">
        <f>SUMIF($C:$C,"Итого за день:",L:L)/COUNTIFS($C:$C,"Итого за день:",L:L,"&gt;0")</f>
        <v>71.064166666666665</v>
      </c>
    </row>
  </sheetData>
  <mergeCells count="16">
    <mergeCell ref="C86:D86"/>
    <mergeCell ref="C106:D106"/>
    <mergeCell ref="C26:D26"/>
    <mergeCell ref="C126:D126"/>
    <mergeCell ref="C1:E1"/>
    <mergeCell ref="H1:K1"/>
    <mergeCell ref="H2:K2"/>
    <mergeCell ref="C46:D46"/>
    <mergeCell ref="C66:D66"/>
    <mergeCell ref="C247:E247"/>
    <mergeCell ref="C226:D226"/>
    <mergeCell ref="C146:D146"/>
    <mergeCell ref="C166:D166"/>
    <mergeCell ref="C186:D186"/>
    <mergeCell ref="C206:D206"/>
    <mergeCell ref="C246:D2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2023-10-31T06:56:55Z</dcterms:modified>
</cp:coreProperties>
</file>